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05" windowWidth="14835" windowHeight="6870"/>
  </bookViews>
  <sheets>
    <sheet name="100.12.31" sheetId="1" r:id="rId1"/>
  </sheets>
  <calcPr calcId="125725"/>
</workbook>
</file>

<file path=xl/calcChain.xml><?xml version="1.0" encoding="utf-8"?>
<calcChain xmlns="http://schemas.openxmlformats.org/spreadsheetml/2006/main">
  <c r="F34" i="1"/>
  <c r="E34"/>
  <c r="C34"/>
  <c r="B34"/>
  <c r="F30"/>
  <c r="C30"/>
  <c r="C31" s="1"/>
  <c r="C32" s="1"/>
  <c r="C33" s="1"/>
  <c r="E20"/>
  <c r="F20" s="1"/>
  <c r="B20"/>
  <c r="C20" s="1"/>
  <c r="C6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F5"/>
  <c r="F6" s="1"/>
  <c r="F7" s="1"/>
  <c r="F8" s="1"/>
  <c r="F9" s="1"/>
</calcChain>
</file>

<file path=xl/sharedStrings.xml><?xml version="1.0" encoding="utf-8"?>
<sst xmlns="http://schemas.openxmlformats.org/spreadsheetml/2006/main" count="55" uniqueCount="36">
  <si>
    <t>台北市立士林高級商業職業學校學生家長會</t>
    <phoneticPr fontId="3" type="noConversion"/>
  </si>
  <si>
    <t>100學年度指定捐款收支結餘報告</t>
    <phoneticPr fontId="3" type="noConversion"/>
  </si>
  <si>
    <t>期間 : 100年10月15日至100年12月31日</t>
    <phoneticPr fontId="3" type="noConversion"/>
  </si>
  <si>
    <t>收入項目</t>
  </si>
  <si>
    <t>小計</t>
  </si>
  <si>
    <t>合計</t>
  </si>
  <si>
    <t>支出項目</t>
  </si>
  <si>
    <r>
      <t>前期結餘</t>
    </r>
    <r>
      <rPr>
        <b/>
        <sz val="12"/>
        <rFont val="細明體"/>
        <family val="3"/>
        <charset val="136"/>
      </rPr>
      <t>（樂儀旗隊）</t>
    </r>
    <phoneticPr fontId="3" type="noConversion"/>
  </si>
  <si>
    <t>交換學生</t>
    <phoneticPr fontId="3" type="noConversion"/>
  </si>
  <si>
    <r>
      <t>前期結餘（</t>
    </r>
    <r>
      <rPr>
        <b/>
        <sz val="12"/>
        <rFont val="細明體"/>
        <family val="3"/>
        <charset val="136"/>
      </rPr>
      <t>交換學生</t>
    </r>
    <r>
      <rPr>
        <b/>
        <sz val="13"/>
        <rFont val="細明體"/>
        <family val="3"/>
        <charset val="136"/>
      </rPr>
      <t>）</t>
    </r>
    <phoneticPr fontId="3" type="noConversion"/>
  </si>
  <si>
    <t>60周年校慶</t>
    <phoneticPr fontId="3" type="noConversion"/>
  </si>
  <si>
    <t>前期結餘(急難救助金)</t>
    <phoneticPr fontId="3" type="noConversion"/>
  </si>
  <si>
    <t>募款信郵資</t>
    <phoneticPr fontId="3" type="noConversion"/>
  </si>
  <si>
    <t>前期結餘(60週年校慶)</t>
    <phoneticPr fontId="3" type="noConversion"/>
  </si>
  <si>
    <t>多元文化及學習服務</t>
    <phoneticPr fontId="3" type="noConversion"/>
  </si>
  <si>
    <t>前期結餘(資源班專款)</t>
    <phoneticPr fontId="3" type="noConversion"/>
  </si>
  <si>
    <t>邱玉雲會長指定捐款</t>
    <phoneticPr fontId="3" type="noConversion"/>
  </si>
  <si>
    <t>前期結餘(利息收入)</t>
    <phoneticPr fontId="3" type="noConversion"/>
  </si>
  <si>
    <t>樂儀旗隊</t>
    <phoneticPr fontId="3" type="noConversion"/>
  </si>
  <si>
    <t>以下空白</t>
    <phoneticPr fontId="3" type="noConversion"/>
  </si>
  <si>
    <t>急難救助金</t>
  </si>
  <si>
    <t>60周年T恤義賣</t>
    <phoneticPr fontId="3" type="noConversion"/>
  </si>
  <si>
    <t>捐款國貿科</t>
    <phoneticPr fontId="3" type="noConversion"/>
  </si>
  <si>
    <t>利息收入</t>
    <phoneticPr fontId="3" type="noConversion"/>
  </si>
  <si>
    <t>總計</t>
  </si>
  <si>
    <t xml:space="preserve">100學年度截至100/12/31結餘 $723,576 .00 </t>
    <phoneticPr fontId="3" type="noConversion"/>
  </si>
  <si>
    <t xml:space="preserve">會長: 邱玉雲          財務: 楊茗雅          會計: 陳春金          秘書: 郭峯紫          出納: 張秀萍          製表: 陳春金 </t>
    <phoneticPr fontId="3" type="noConversion"/>
  </si>
  <si>
    <t>100學年度會沈美紅收支結餘報告</t>
    <phoneticPr fontId="3" type="noConversion"/>
  </si>
  <si>
    <t>前期結餘（沈美紅）</t>
    <phoneticPr fontId="3" type="noConversion"/>
  </si>
  <si>
    <t>沈美紅紀念獎助學金20人*1萬元</t>
    <phoneticPr fontId="3" type="noConversion"/>
  </si>
  <si>
    <t>指定捐款收入</t>
    <phoneticPr fontId="3" type="noConversion"/>
  </si>
  <si>
    <t>贈書84*50+運費100</t>
    <phoneticPr fontId="3" type="noConversion"/>
  </si>
  <si>
    <t>定存利息收入</t>
    <phoneticPr fontId="3" type="noConversion"/>
  </si>
  <si>
    <t>獎勵書本運費存回</t>
    <phoneticPr fontId="3" type="noConversion"/>
  </si>
  <si>
    <t>利息收入</t>
  </si>
  <si>
    <t>100學年度截至100/12/31結餘 $22,033 .00</t>
    <phoneticPr fontId="3" type="noConversion"/>
  </si>
</sst>
</file>

<file path=xl/styles.xml><?xml version="1.0" encoding="utf-8"?>
<styleSheet xmlns="http://schemas.openxmlformats.org/spreadsheetml/2006/main">
  <numFmts count="4">
    <numFmt numFmtId="176" formatCode="&quot;$&quot;#,##0.00"/>
    <numFmt numFmtId="177" formatCode="&quot;$&quot;#,##0.00;[Red]&quot;$&quot;#,##0.00"/>
    <numFmt numFmtId="178" formatCode="&quot;$&quot;#,##0.00_);[Red]\(&quot;$&quot;#,##0.00\)"/>
    <numFmt numFmtId="179" formatCode="#,##0.00;[Red]#,##0.00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8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3"/>
      <name val="細明體"/>
      <family val="3"/>
      <charset val="136"/>
    </font>
    <font>
      <sz val="13"/>
      <name val="新細明體"/>
      <family val="1"/>
      <charset val="136"/>
    </font>
    <font>
      <b/>
      <sz val="13"/>
      <name val="細明體"/>
      <family val="3"/>
      <charset val="136"/>
    </font>
    <font>
      <b/>
      <sz val="12"/>
      <name val="細明體"/>
      <family val="3"/>
      <charset val="136"/>
    </font>
    <font>
      <b/>
      <sz val="13"/>
      <name val="新細明體"/>
      <family val="1"/>
      <charset val="136"/>
    </font>
    <font>
      <b/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15"/>
      <name val="新細明體"/>
      <family val="1"/>
      <charset val="136"/>
    </font>
    <font>
      <sz val="11"/>
      <name val="新細明體"/>
      <family val="1"/>
      <charset val="136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176" fontId="1" fillId="0" borderId="8" xfId="0" applyNumberFormat="1" applyFont="1" applyBorder="1" applyAlignment="1">
      <alignment horizontal="right"/>
    </xf>
    <xf numFmtId="176" fontId="0" fillId="0" borderId="8" xfId="0" applyNumberFormat="1" applyFont="1" applyBorder="1" applyAlignment="1">
      <alignment horizontal="right"/>
    </xf>
    <xf numFmtId="0" fontId="0" fillId="0" borderId="9" xfId="0" applyBorder="1" applyAlignment="1"/>
    <xf numFmtId="176" fontId="0" fillId="0" borderId="10" xfId="0" applyNumberFormat="1" applyFont="1" applyBorder="1" applyAlignment="1">
      <alignment horizontal="right"/>
    </xf>
    <xf numFmtId="176" fontId="6" fillId="0" borderId="11" xfId="0" applyNumberFormat="1" applyFont="1" applyBorder="1" applyAlignment="1">
      <alignment horizontal="right"/>
    </xf>
    <xf numFmtId="0" fontId="0" fillId="0" borderId="12" xfId="0" applyBorder="1">
      <alignment vertical="center"/>
    </xf>
    <xf numFmtId="176" fontId="0" fillId="0" borderId="11" xfId="0" applyNumberFormat="1" applyFont="1" applyBorder="1" applyAlignment="1">
      <alignment horizontal="right"/>
    </xf>
    <xf numFmtId="0" fontId="9" fillId="0" borderId="7" xfId="0" applyFont="1" applyBorder="1" applyAlignment="1">
      <alignment horizontal="left"/>
    </xf>
    <xf numFmtId="0" fontId="0" fillId="0" borderId="9" xfId="0" applyFont="1" applyBorder="1">
      <alignment vertical="center"/>
    </xf>
    <xf numFmtId="177" fontId="1" fillId="0" borderId="8" xfId="0" applyNumberFormat="1" applyFont="1" applyBorder="1" applyAlignment="1">
      <alignment horizontal="right"/>
    </xf>
    <xf numFmtId="0" fontId="10" fillId="0" borderId="7" xfId="0" applyFont="1" applyBorder="1" applyAlignment="1">
      <alignment horizontal="left"/>
    </xf>
    <xf numFmtId="0" fontId="0" fillId="0" borderId="12" xfId="0" applyFont="1" applyBorder="1">
      <alignment vertical="center"/>
    </xf>
    <xf numFmtId="0" fontId="0" fillId="0" borderId="7" xfId="0" applyFont="1" applyBorder="1">
      <alignment vertical="center"/>
    </xf>
    <xf numFmtId="176" fontId="0" fillId="0" borderId="12" xfId="0" applyNumberFormat="1" applyFont="1" applyFill="1" applyBorder="1" applyAlignment="1">
      <alignment horizontal="right"/>
    </xf>
    <xf numFmtId="0" fontId="9" fillId="0" borderId="12" xfId="0" applyFont="1" applyBorder="1" applyAlignment="1">
      <alignment horizontal="center" vertical="center"/>
    </xf>
    <xf numFmtId="0" fontId="0" fillId="0" borderId="7" xfId="0" applyBorder="1">
      <alignment vertical="center"/>
    </xf>
    <xf numFmtId="176" fontId="0" fillId="0" borderId="12" xfId="0" applyNumberFormat="1" applyFont="1" applyBorder="1" applyAlignment="1">
      <alignment horizontal="right"/>
    </xf>
    <xf numFmtId="177" fontId="0" fillId="0" borderId="12" xfId="0" applyNumberFormat="1" applyBorder="1">
      <alignment vertical="center"/>
    </xf>
    <xf numFmtId="0" fontId="0" fillId="0" borderId="12" xfId="0" applyBorder="1" applyAlignment="1"/>
    <xf numFmtId="0" fontId="0" fillId="0" borderId="7" xfId="0" applyBorder="1" applyAlignment="1">
      <alignment horizontal="left"/>
    </xf>
    <xf numFmtId="178" fontId="0" fillId="0" borderId="8" xfId="0" applyNumberFormat="1" applyFont="1" applyBorder="1" applyAlignment="1">
      <alignment horizontal="right"/>
    </xf>
    <xf numFmtId="0" fontId="5" fillId="0" borderId="7" xfId="0" applyFont="1" applyBorder="1" applyAlignment="1">
      <alignment horizontal="left" vertical="center"/>
    </xf>
    <xf numFmtId="177" fontId="0" fillId="0" borderId="12" xfId="0" applyNumberFormat="1" applyFont="1" applyBorder="1">
      <alignment vertical="center"/>
    </xf>
    <xf numFmtId="0" fontId="11" fillId="0" borderId="7" xfId="0" applyFont="1" applyBorder="1" applyAlignment="1">
      <alignment horizontal="center"/>
    </xf>
    <xf numFmtId="178" fontId="0" fillId="0" borderId="10" xfId="0" applyNumberFormat="1" applyFont="1" applyBorder="1" applyAlignment="1">
      <alignment horizontal="right"/>
    </xf>
    <xf numFmtId="0" fontId="11" fillId="0" borderId="13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0" fillId="0" borderId="0" xfId="0" applyBorder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14" fillId="0" borderId="12" xfId="0" applyFont="1" applyBorder="1">
      <alignment vertical="center"/>
    </xf>
    <xf numFmtId="0" fontId="0" fillId="0" borderId="9" xfId="0" applyBorder="1" applyAlignment="1">
      <alignment horizontal="left"/>
    </xf>
    <xf numFmtId="0" fontId="9" fillId="0" borderId="1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176" fontId="0" fillId="0" borderId="10" xfId="0" applyNumberFormat="1" applyBorder="1" applyAlignment="1">
      <alignment horizontal="right"/>
    </xf>
    <xf numFmtId="0" fontId="2" fillId="0" borderId="0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179" fontId="4" fillId="0" borderId="14" xfId="0" applyNumberFormat="1" applyFont="1" applyBorder="1" applyAlignment="1">
      <alignment horizontal="center" vertical="center"/>
    </xf>
    <xf numFmtId="179" fontId="0" fillId="0" borderId="15" xfId="0" applyNumberFormat="1" applyBorder="1" applyAlignment="1"/>
    <xf numFmtId="179" fontId="0" fillId="0" borderId="16" xfId="0" applyNumberFormat="1" applyBorder="1" applyAlignment="1"/>
    <xf numFmtId="0" fontId="12" fillId="0" borderId="1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179" fontId="4" fillId="0" borderId="15" xfId="0" applyNumberFormat="1" applyFont="1" applyBorder="1" applyAlignment="1">
      <alignment horizontal="center" vertical="center"/>
    </xf>
    <xf numFmtId="179" fontId="4" fillId="0" borderId="16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topLeftCell="A28" workbookViewId="0">
      <selection activeCell="B42" sqref="B42"/>
    </sheetView>
  </sheetViews>
  <sheetFormatPr defaultRowHeight="16.5"/>
  <cols>
    <col min="1" max="1" width="23.625" customWidth="1"/>
    <col min="2" max="2" width="18.25" customWidth="1"/>
    <col min="3" max="3" width="19.875" customWidth="1"/>
    <col min="4" max="4" width="24.75" customWidth="1"/>
    <col min="5" max="5" width="18.25" customWidth="1"/>
    <col min="6" max="6" width="19.875" customWidth="1"/>
  </cols>
  <sheetData>
    <row r="1" spans="1:6" ht="25.5">
      <c r="A1" s="45" t="s">
        <v>0</v>
      </c>
      <c r="B1" s="45"/>
      <c r="C1" s="45"/>
      <c r="D1" s="45"/>
      <c r="E1" s="45"/>
      <c r="F1" s="45"/>
    </row>
    <row r="2" spans="1:6" ht="25.5">
      <c r="A2" s="45" t="s">
        <v>1</v>
      </c>
      <c r="B2" s="45"/>
      <c r="C2" s="45"/>
      <c r="D2" s="45"/>
      <c r="E2" s="45"/>
      <c r="F2" s="45"/>
    </row>
    <row r="3" spans="1:6" ht="20.100000000000001" customHeight="1" thickBot="1">
      <c r="A3" s="46" t="s">
        <v>2</v>
      </c>
      <c r="B3" s="46"/>
      <c r="C3" s="46"/>
      <c r="D3" s="46"/>
      <c r="E3" s="46"/>
      <c r="F3" s="46"/>
    </row>
    <row r="4" spans="1:6" ht="20.100000000000001" customHeight="1" thickBot="1">
      <c r="A4" s="1" t="s">
        <v>3</v>
      </c>
      <c r="B4" s="2" t="s">
        <v>4</v>
      </c>
      <c r="C4" s="3" t="s">
        <v>5</v>
      </c>
      <c r="D4" s="4" t="s">
        <v>6</v>
      </c>
      <c r="E4" s="5" t="s">
        <v>4</v>
      </c>
      <c r="F4" s="6" t="s">
        <v>5</v>
      </c>
    </row>
    <row r="5" spans="1:6" ht="20.100000000000001" customHeight="1">
      <c r="A5" s="7" t="s">
        <v>7</v>
      </c>
      <c r="B5" s="8">
        <v>368000</v>
      </c>
      <c r="C5" s="9">
        <v>368000</v>
      </c>
      <c r="D5" s="10" t="s">
        <v>8</v>
      </c>
      <c r="E5" s="11">
        <v>40180</v>
      </c>
      <c r="F5" s="12">
        <f>SUM(E5)</f>
        <v>40180</v>
      </c>
    </row>
    <row r="6" spans="1:6" ht="20.100000000000001" customHeight="1">
      <c r="A6" s="7" t="s">
        <v>9</v>
      </c>
      <c r="B6" s="8">
        <v>97907</v>
      </c>
      <c r="C6" s="11">
        <f>C5+B6</f>
        <v>465907</v>
      </c>
      <c r="D6" s="13" t="s">
        <v>10</v>
      </c>
      <c r="E6" s="11">
        <v>130018</v>
      </c>
      <c r="F6" s="14">
        <f>F5+E6</f>
        <v>170198</v>
      </c>
    </row>
    <row r="7" spans="1:6" ht="20.100000000000001" customHeight="1">
      <c r="A7" s="15" t="s">
        <v>11</v>
      </c>
      <c r="B7" s="8">
        <v>3000</v>
      </c>
      <c r="C7" s="11">
        <f>C6+B7</f>
        <v>468907</v>
      </c>
      <c r="D7" s="16" t="s">
        <v>12</v>
      </c>
      <c r="E7" s="11">
        <v>11312</v>
      </c>
      <c r="F7" s="14">
        <f>F6+E7</f>
        <v>181510</v>
      </c>
    </row>
    <row r="8" spans="1:6" ht="20.100000000000001" customHeight="1">
      <c r="A8" s="15" t="s">
        <v>13</v>
      </c>
      <c r="B8" s="17">
        <v>41000</v>
      </c>
      <c r="C8" s="11">
        <f>C7+B8</f>
        <v>509907</v>
      </c>
      <c r="D8" s="16" t="s">
        <v>14</v>
      </c>
      <c r="E8" s="11">
        <v>6083</v>
      </c>
      <c r="F8" s="14">
        <f>F7+E8</f>
        <v>187593</v>
      </c>
    </row>
    <row r="9" spans="1:6" ht="20.100000000000001" customHeight="1">
      <c r="A9" s="18" t="s">
        <v>15</v>
      </c>
      <c r="B9" s="8">
        <v>3880</v>
      </c>
      <c r="C9" s="11">
        <f>C8+B9</f>
        <v>513787</v>
      </c>
      <c r="D9" s="19" t="s">
        <v>16</v>
      </c>
      <c r="E9" s="11">
        <v>33900</v>
      </c>
      <c r="F9" s="14">
        <f>F8+E9</f>
        <v>221493</v>
      </c>
    </row>
    <row r="10" spans="1:6" ht="20.100000000000001" customHeight="1">
      <c r="A10" s="18" t="s">
        <v>17</v>
      </c>
      <c r="B10" s="8">
        <v>200</v>
      </c>
      <c r="C10" s="11">
        <f>C9+B10</f>
        <v>513987</v>
      </c>
      <c r="D10" s="19"/>
      <c r="E10" s="11"/>
      <c r="F10" s="14"/>
    </row>
    <row r="11" spans="1:6" ht="20.100000000000001" customHeight="1">
      <c r="A11" s="20" t="s">
        <v>18</v>
      </c>
      <c r="B11" s="21">
        <v>224000</v>
      </c>
      <c r="C11" s="11">
        <f t="shared" ref="C11:C19" si="0">C10+B11</f>
        <v>737987</v>
      </c>
      <c r="D11" s="22" t="s">
        <v>19</v>
      </c>
      <c r="E11" s="11"/>
      <c r="F11" s="14"/>
    </row>
    <row r="12" spans="1:6" ht="20.100000000000001" customHeight="1">
      <c r="A12" s="23" t="s">
        <v>20</v>
      </c>
      <c r="B12" s="21">
        <v>7300</v>
      </c>
      <c r="C12" s="11">
        <f t="shared" si="0"/>
        <v>745287</v>
      </c>
      <c r="D12" s="13"/>
      <c r="E12" s="24"/>
      <c r="F12" s="14"/>
    </row>
    <row r="13" spans="1:6" ht="20.100000000000001" customHeight="1">
      <c r="A13" s="23" t="s">
        <v>10</v>
      </c>
      <c r="B13" s="25">
        <v>79200</v>
      </c>
      <c r="C13" s="11">
        <f t="shared" si="0"/>
        <v>824487</v>
      </c>
      <c r="D13" s="22"/>
      <c r="E13" s="11"/>
      <c r="F13" s="14"/>
    </row>
    <row r="14" spans="1:6" ht="20.100000000000001" customHeight="1">
      <c r="A14" s="23" t="s">
        <v>21</v>
      </c>
      <c r="B14" s="25">
        <v>37000</v>
      </c>
      <c r="C14" s="11">
        <f t="shared" si="0"/>
        <v>861487</v>
      </c>
      <c r="D14" s="26"/>
      <c r="E14" s="11"/>
      <c r="F14" s="14"/>
    </row>
    <row r="15" spans="1:6" ht="20.100000000000001" customHeight="1">
      <c r="A15" s="20" t="s">
        <v>16</v>
      </c>
      <c r="B15" s="24">
        <v>33900</v>
      </c>
      <c r="C15" s="11">
        <f t="shared" si="0"/>
        <v>895387</v>
      </c>
      <c r="D15" s="10"/>
      <c r="E15" s="11"/>
      <c r="F15" s="14"/>
    </row>
    <row r="16" spans="1:6" ht="20.100000000000001" customHeight="1">
      <c r="A16" s="20" t="s">
        <v>12</v>
      </c>
      <c r="B16" s="9">
        <v>11312</v>
      </c>
      <c r="C16" s="11">
        <f t="shared" si="0"/>
        <v>906699</v>
      </c>
      <c r="D16" s="10"/>
      <c r="E16" s="11"/>
      <c r="F16" s="14"/>
    </row>
    <row r="17" spans="1:14" ht="20.100000000000001" customHeight="1">
      <c r="A17" s="20" t="s">
        <v>14</v>
      </c>
      <c r="B17" s="9">
        <v>30000</v>
      </c>
      <c r="C17" s="11">
        <f t="shared" si="0"/>
        <v>936699</v>
      </c>
      <c r="D17" s="10"/>
      <c r="E17" s="11"/>
      <c r="F17" s="14"/>
    </row>
    <row r="18" spans="1:14" ht="20.100000000000001" customHeight="1">
      <c r="A18" s="27" t="s">
        <v>22</v>
      </c>
      <c r="B18" s="28">
        <v>8000</v>
      </c>
      <c r="C18" s="11">
        <f t="shared" si="0"/>
        <v>944699</v>
      </c>
      <c r="D18" s="13"/>
      <c r="E18" s="13"/>
      <c r="F18" s="14"/>
    </row>
    <row r="19" spans="1:14" ht="20.100000000000001" customHeight="1">
      <c r="A19" s="29" t="s">
        <v>23</v>
      </c>
      <c r="B19" s="30">
        <v>370</v>
      </c>
      <c r="C19" s="11">
        <f t="shared" si="0"/>
        <v>945069</v>
      </c>
      <c r="D19" s="13"/>
      <c r="E19" s="13"/>
      <c r="F19" s="14"/>
    </row>
    <row r="20" spans="1:14" ht="20.100000000000001" customHeight="1">
      <c r="A20" s="31" t="s">
        <v>24</v>
      </c>
      <c r="B20" s="28">
        <f>SUM(B5:B19)</f>
        <v>945069</v>
      </c>
      <c r="C20" s="32">
        <f>SUM(B20)</f>
        <v>945069</v>
      </c>
      <c r="D20" s="33" t="s">
        <v>24</v>
      </c>
      <c r="E20" s="11">
        <f>SUM(E5:E19)</f>
        <v>221493</v>
      </c>
      <c r="F20" s="14">
        <f>SUM(E20)</f>
        <v>221493</v>
      </c>
    </row>
    <row r="21" spans="1:14" ht="20.100000000000001" customHeight="1" thickBot="1">
      <c r="A21" s="48" t="s">
        <v>25</v>
      </c>
      <c r="B21" s="53"/>
      <c r="C21" s="53"/>
      <c r="D21" s="53"/>
      <c r="E21" s="53"/>
      <c r="F21" s="54"/>
    </row>
    <row r="22" spans="1:14" ht="20.100000000000001" customHeight="1">
      <c r="A22" s="51" t="s">
        <v>26</v>
      </c>
      <c r="B22" s="51"/>
      <c r="C22" s="51"/>
      <c r="D22" s="51"/>
      <c r="E22" s="51"/>
      <c r="F22" s="51"/>
      <c r="G22" s="52"/>
    </row>
    <row r="23" spans="1:14" ht="20.100000000000001" customHeight="1">
      <c r="A23" s="34"/>
      <c r="B23" s="34"/>
      <c r="C23" s="34"/>
      <c r="D23" s="34"/>
      <c r="E23" s="34"/>
      <c r="F23" s="34"/>
    </row>
    <row r="25" spans="1:14" ht="27" customHeight="1">
      <c r="A25" s="45" t="s">
        <v>0</v>
      </c>
      <c r="B25" s="45"/>
      <c r="C25" s="45"/>
      <c r="D25" s="45"/>
      <c r="E25" s="45"/>
      <c r="F25" s="45"/>
      <c r="G25" s="35"/>
      <c r="H25" s="35"/>
      <c r="I25" s="35"/>
      <c r="J25" s="35"/>
      <c r="K25" s="35"/>
      <c r="L25" s="35"/>
      <c r="M25" s="35"/>
      <c r="N25" s="35"/>
    </row>
    <row r="26" spans="1:14" ht="26.25" customHeight="1">
      <c r="A26" s="45" t="s">
        <v>27</v>
      </c>
      <c r="B26" s="45"/>
      <c r="C26" s="45"/>
      <c r="D26" s="45"/>
      <c r="E26" s="45"/>
      <c r="F26" s="45"/>
      <c r="G26" s="36"/>
      <c r="H26" s="36"/>
      <c r="I26" s="37"/>
      <c r="J26" s="36"/>
      <c r="K26" s="36"/>
      <c r="L26" s="37"/>
      <c r="M26" s="36"/>
      <c r="N26" s="36"/>
    </row>
    <row r="27" spans="1:14" ht="20.100000000000001" customHeight="1" thickBot="1">
      <c r="A27" s="46" t="s">
        <v>2</v>
      </c>
      <c r="B27" s="47"/>
      <c r="C27" s="47"/>
      <c r="D27" s="47"/>
      <c r="E27" s="47"/>
      <c r="F27" s="47"/>
    </row>
    <row r="28" spans="1:14" ht="20.100000000000001" customHeight="1" thickBot="1">
      <c r="A28" s="38" t="s">
        <v>3</v>
      </c>
      <c r="B28" s="2" t="s">
        <v>4</v>
      </c>
      <c r="C28" s="3" t="s">
        <v>5</v>
      </c>
      <c r="D28" s="4" t="s">
        <v>6</v>
      </c>
      <c r="E28" s="5" t="s">
        <v>4</v>
      </c>
      <c r="F28" s="6" t="s">
        <v>5</v>
      </c>
    </row>
    <row r="29" spans="1:14" ht="20.100000000000001" customHeight="1">
      <c r="A29" s="39" t="s">
        <v>28</v>
      </c>
      <c r="B29" s="9">
        <v>172080</v>
      </c>
      <c r="C29" s="9">
        <v>172080</v>
      </c>
      <c r="D29" s="40" t="s">
        <v>29</v>
      </c>
      <c r="E29" s="11">
        <v>200000</v>
      </c>
      <c r="F29" s="11">
        <v>200000</v>
      </c>
    </row>
    <row r="30" spans="1:14" ht="20.100000000000001" customHeight="1">
      <c r="A30" s="27" t="s">
        <v>30</v>
      </c>
      <c r="B30" s="9">
        <v>50000</v>
      </c>
      <c r="C30" s="11">
        <f>C29+B30</f>
        <v>222080</v>
      </c>
      <c r="D30" s="41" t="s">
        <v>31</v>
      </c>
      <c r="E30" s="11">
        <v>4300</v>
      </c>
      <c r="F30" s="14">
        <f>F29+E30</f>
        <v>204300</v>
      </c>
    </row>
    <row r="31" spans="1:14" ht="20.100000000000001" customHeight="1">
      <c r="A31" s="27" t="s">
        <v>32</v>
      </c>
      <c r="B31" s="9">
        <v>4035</v>
      </c>
      <c r="C31" s="11">
        <f>C30+B31</f>
        <v>226115</v>
      </c>
      <c r="D31" s="42" t="s">
        <v>19</v>
      </c>
      <c r="E31" s="11"/>
      <c r="F31" s="14"/>
    </row>
    <row r="32" spans="1:14" ht="20.100000000000001" customHeight="1">
      <c r="A32" s="13" t="s">
        <v>33</v>
      </c>
      <c r="B32" s="24">
        <v>100</v>
      </c>
      <c r="C32" s="11">
        <f>C31+B32</f>
        <v>226215</v>
      </c>
      <c r="D32" s="13"/>
      <c r="E32" s="11"/>
      <c r="F32" s="14"/>
    </row>
    <row r="33" spans="1:7" ht="20.100000000000001" customHeight="1">
      <c r="A33" s="13" t="s">
        <v>34</v>
      </c>
      <c r="B33" s="21">
        <v>118</v>
      </c>
      <c r="C33" s="11">
        <f>C32+B33</f>
        <v>226333</v>
      </c>
      <c r="D33" s="13"/>
      <c r="E33" s="11"/>
      <c r="F33" s="14"/>
    </row>
    <row r="34" spans="1:7" ht="20.100000000000001" customHeight="1">
      <c r="A34" s="43" t="s">
        <v>24</v>
      </c>
      <c r="B34" s="24">
        <f>SUM(B29:B33)</f>
        <v>226333</v>
      </c>
      <c r="C34" s="44">
        <f>(B34)</f>
        <v>226333</v>
      </c>
      <c r="D34" s="43" t="s">
        <v>24</v>
      </c>
      <c r="E34" s="11">
        <f>SUM(E29:E33)</f>
        <v>204300</v>
      </c>
      <c r="F34" s="14">
        <f>SUM(E34)</f>
        <v>204300</v>
      </c>
    </row>
    <row r="35" spans="1:7" ht="20.100000000000001" customHeight="1" thickBot="1">
      <c r="A35" s="48" t="s">
        <v>35</v>
      </c>
      <c r="B35" s="49"/>
      <c r="C35" s="49"/>
      <c r="D35" s="49"/>
      <c r="E35" s="49"/>
      <c r="F35" s="50"/>
    </row>
    <row r="36" spans="1:7" ht="20.100000000000001" customHeight="1">
      <c r="A36" s="51" t="s">
        <v>26</v>
      </c>
      <c r="B36" s="51"/>
      <c r="C36" s="51"/>
      <c r="D36" s="51"/>
      <c r="E36" s="51"/>
      <c r="F36" s="51"/>
      <c r="G36" s="52"/>
    </row>
    <row r="37" spans="1:7" ht="20.100000000000001" customHeight="1">
      <c r="A37" s="34"/>
      <c r="B37" s="34"/>
      <c r="C37" s="34"/>
      <c r="D37" s="34"/>
      <c r="E37" s="34"/>
      <c r="F37" s="34"/>
    </row>
  </sheetData>
  <mergeCells count="10">
    <mergeCell ref="A26:F26"/>
    <mergeCell ref="A27:F27"/>
    <mergeCell ref="A35:F35"/>
    <mergeCell ref="A36:G36"/>
    <mergeCell ref="A1:F1"/>
    <mergeCell ref="A2:F2"/>
    <mergeCell ref="A3:F3"/>
    <mergeCell ref="A21:F21"/>
    <mergeCell ref="A22:G22"/>
    <mergeCell ref="A25:F25"/>
  </mergeCells>
  <phoneticPr fontId="3" type="noConversion"/>
  <pageMargins left="0.64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100.12.31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2012-01-11T13:23:42Z</dcterms:created>
  <dcterms:modified xsi:type="dcterms:W3CDTF">2012-01-11T13:27:21Z</dcterms:modified>
</cp:coreProperties>
</file>